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3-28\Sprendimai 2024-03-28\"/>
    </mc:Choice>
  </mc:AlternateContent>
  <xr:revisionPtr revIDLastSave="0" documentId="13_ncr:1_{A979B66F-C1D0-4F3D-898E-DD1541ABC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" i="1" l="1"/>
  <c r="I50" i="1" l="1"/>
  <c r="I53" i="1" l="1"/>
  <c r="I64" i="1" s="1"/>
  <c r="I66" i="1" l="1"/>
  <c r="I42" i="1"/>
  <c r="I40" i="1"/>
  <c r="I67" i="1" l="1"/>
  <c r="I70" i="1" l="1"/>
  <c r="I68" i="1" l="1"/>
  <c r="I69" i="1"/>
</calcChain>
</file>

<file path=xl/sharedStrings.xml><?xml version="1.0" encoding="utf-8"?>
<sst xmlns="http://schemas.openxmlformats.org/spreadsheetml/2006/main" count="177" uniqueCount="123">
  <si>
    <t>PATVIRTINTA</t>
  </si>
  <si>
    <t>Eil. Nr.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</si>
  <si>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</si>
  <si>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Darbų ir paslaugų rūšis</t>
  </si>
  <si>
    <t>Naujos statybos ir rekonstravimo projektų suplanavimo metai</t>
  </si>
  <si>
    <t>Objekto turtui įsigyti vertė,  tūkst.Eur</t>
  </si>
  <si>
    <t>Objekto parametrai</t>
  </si>
  <si>
    <t>Skirta lėšų, tūkst. Eur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</si>
  <si>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</si>
  <si>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</si>
  <si>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</si>
  <si>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TURTUI ĮSIGYTI</t>
  </si>
  <si>
    <t>iš jų saugaus eismo ir darnaus judumo priemonėms:</t>
  </si>
  <si>
    <t>Viso turtui įsigyti (≥50%), iš jų:</t>
  </si>
  <si>
    <t>turtui, kurio vertė daugiau negu 360 tūkst. Eur, įsigyti (naujos statybos ir rekonstravimo investicijų projektams, suplanuotiems ir atrinktiems iki 2020 m. gruodžio 31 d., įgyvendinti)*</t>
  </si>
  <si>
    <t>EINAMIESIEMS TIKSLAMS</t>
  </si>
  <si>
    <t>priežiūra</t>
  </si>
  <si>
    <t xml:space="preserve">priežiūra </t>
  </si>
  <si>
    <t>Viso kelių (gatvių) su žvyro danga priežiūra:</t>
  </si>
  <si>
    <t>Viso kelių su a/b danga priežiūra:</t>
  </si>
  <si>
    <t>paprastasis remontas</t>
  </si>
  <si>
    <t>inžinerinės paslaugos</t>
  </si>
  <si>
    <t>Viso einamiesiems tikslams, iš jų:</t>
  </si>
  <si>
    <t>paprastajam remontui:</t>
  </si>
  <si>
    <t>IŠ VISO, iš jų:</t>
  </si>
  <si>
    <t>kapitalinis remontas, inžinerinės paslaugos</t>
  </si>
  <si>
    <t>turtui įsigyti (≥50%), iš jų:</t>
  </si>
  <si>
    <t>turtui, kurio vertė daugiau negu 360 tūkst. Eur, įsigyti (naujos statybos ir rekonstravimo investicijų projektams, suplanuotiems ir atrinktiems iki 2020 m. gruodžio 31 d., įgyvendinti)*:</t>
  </si>
  <si>
    <t>saugaus eismo ir darnaus judumo priemonėms:</t>
  </si>
  <si>
    <t>saugaus eismo ir darnaus judumo priemonėms (≥10%):</t>
  </si>
  <si>
    <t>Rokiškio rajono savivaldybės</t>
  </si>
  <si>
    <t xml:space="preserve"> inžinerinės paslaugos</t>
  </si>
  <si>
    <t>Rokiškio miesto keliai ir gatvės su žvyro danga</t>
  </si>
  <si>
    <t>Rokiškio rajono keliai ir gatvės su žvyro danga</t>
  </si>
  <si>
    <t>Rokiškio miesto keliai ir gatvės su asfaltbetonio danga</t>
  </si>
  <si>
    <t>Rokiškio rajono keliai ir gatvės su asfaltbetonio danga</t>
  </si>
  <si>
    <t>Eismo saugumumo priemonės (kelio ženklai, šviesoforai, apsauginiai atitvarai ir kt. priemonės)</t>
  </si>
  <si>
    <t>Kelių ir gatvių horizontalus ženklinimas</t>
  </si>
  <si>
    <t>Rokiškio rajono vietinės reikšmės kelių (gatvių) inventorizacija</t>
  </si>
  <si>
    <t>Rokiškio miesto keliai ir gatvės</t>
  </si>
  <si>
    <t>priežiūra (žiemos priežiūra)</t>
  </si>
  <si>
    <t>Rokiškio rajono savivaldybės tarybos</t>
  </si>
  <si>
    <t>Rokiškio miesto Pramonės gatvė (Nr. RMG-59)</t>
  </si>
  <si>
    <t>6202838, 599297  
6202924, 599914</t>
  </si>
  <si>
    <t>6201948, 598571 
6201965, 599415</t>
  </si>
  <si>
    <t>Rokiškio miesto Algirdo gatvė (Nr. RMG-2)</t>
  </si>
  <si>
    <t>5,5-7,5</t>
  </si>
  <si>
    <t>6204290, 599363 
6204292, 599591</t>
  </si>
  <si>
    <t>6205149, 599062 
6204961, 599060</t>
  </si>
  <si>
    <t>Rokiškio miesto Rūtų gatvė (Nr. RMG-69)</t>
  </si>
  <si>
    <t>Juodupės seniūnijos Juodupės miestelio Pievų gatvė (Nr. JDG-14)</t>
  </si>
  <si>
    <t>6218732, 600093 
6218656, 600259</t>
  </si>
  <si>
    <t>Pandėlio miesto M. Dagilėlio gatvė (Nr. PDG-62)</t>
  </si>
  <si>
    <t>6210748, 576497 
6210557, 576511</t>
  </si>
  <si>
    <t>Rokiškio miesto Pušų skersgatvis (Nr. RMG-60)</t>
  </si>
  <si>
    <t>Rokiškio miesto pravažiavimas pro sodus (Nr. RMG-110)</t>
  </si>
  <si>
    <t>3,0-5,0</t>
  </si>
  <si>
    <t>6205669, 597264 
6205942, 597777</t>
  </si>
  <si>
    <t>Rokiškio kaimiškosios seniūnijos vietinės reikšmės kelias Rokiškis-Velniakalnis (Nr. RK-179)</t>
  </si>
  <si>
    <t>6205942, 597777
6205823, 598292</t>
  </si>
  <si>
    <t>Jūžintų seniūnijos Jūžintų miestelio Ežero gatvė (Nr. JZG-25) (kapitalinio remonto projektas)</t>
  </si>
  <si>
    <t>6183412, 605199
6183405, 605398</t>
  </si>
  <si>
    <t>Rokiškio miesto privažiavimo kelias prie Taikos g. 21A (naujos statybos projektas)</t>
  </si>
  <si>
    <t>6203150, 598572
6203022, 598595</t>
  </si>
  <si>
    <t>Jūžintų seniūnijos Laibgalių kaimo Gėlių gatvė (Nr. JZG-4) (kapitalinio remonto projektas)</t>
  </si>
  <si>
    <t>6198566, 601872
6198447, 601662</t>
  </si>
  <si>
    <t>Rokiškio kaimiškosios seniūnijos Bajorų kaimo Ąžuolų gatvė (Nr. RKG-1) (kapitalinio remonto projektas)</t>
  </si>
  <si>
    <t>6206698, 599946
6206432, 599749</t>
  </si>
  <si>
    <t>6197470, 586746
6198029, 587237</t>
  </si>
  <si>
    <t>Panemunėlio seniūnijos Panemunėlio g. st. Gegužės 1-osios gatvė (Nr. PNG-12) (kapitalinio remonto projektas)</t>
  </si>
  <si>
    <t>Pandėlio seniūnijos Lailūnų kaimo Liongino Šepkos gatvė (Nr. PDG-39) (kapitalinio remonto projektas)</t>
  </si>
  <si>
    <t>6206895, 569603
6206648, 569227</t>
  </si>
  <si>
    <t>Juodupės seniūnijos Juodupės miestelio Prūdupės gatvė (Nr. JDG-15) (kapitalinio remonto projektas)</t>
  </si>
  <si>
    <t>6218593, 600157
6218441, 600228</t>
  </si>
  <si>
    <t>Juodupės seniūnijos Raišių kaimo Tarybų gatvė (Nr. JDG-53) (kapitalinio remonto projektas)</t>
  </si>
  <si>
    <t>6217927, 600473
6217662, 600787</t>
  </si>
  <si>
    <t>Rokiškio miesto Laisvės gatvė (pėsčiųjų takas) (Nr. RMG-36) (kapitalinio remonto projektas)</t>
  </si>
  <si>
    <t>6204051, 599122
6204165, 599830</t>
  </si>
  <si>
    <t>Kamajų seniūnijos Kamajų miestelio Liepų gatvė (Nr. KAMS-13013) (kapitalinio remonto projektas)</t>
  </si>
  <si>
    <t>6187988, 594357
6188131, 594108</t>
  </si>
  <si>
    <t>Juodupės seniūnijos Juodupės miestelio Nemuno gatvė (Nr. JDG-8) (kapitalinio remonto projektas)</t>
  </si>
  <si>
    <t>6218432, 600235
6218498, 600421</t>
  </si>
  <si>
    <t>Kelių ir gatvių statybos techninė priežiūra</t>
  </si>
  <si>
    <t>Kelių ir gatvių darbų kokybės 
laboratoriniai tyrimai ir bandymai</t>
  </si>
  <si>
    <t>Rokiškio rajono vietinės reikšmės keliai ir gatvės</t>
  </si>
  <si>
    <t>0,69 %nuo SMD vertės</t>
  </si>
  <si>
    <t>41 km</t>
  </si>
  <si>
    <t>Rokiškio miesto vietinės reikšmės keliai ir gatvės</t>
  </si>
  <si>
    <t>99,5 km</t>
  </si>
  <si>
    <t>14,5 km</t>
  </si>
  <si>
    <t>1582,3 km</t>
  </si>
  <si>
    <t>Savivaldybės vietinės reikšmės keliai ir gatvės</t>
  </si>
  <si>
    <t>140,5 km</t>
  </si>
  <si>
    <t>150 vnt., 4 šviesoforų postai, 40 m</t>
  </si>
  <si>
    <t>Savivaldybės vietinės reikšmės keliai ir gatvės su asfaltbetonio danga</t>
  </si>
  <si>
    <t>55,5 km</t>
  </si>
  <si>
    <t>100 km</t>
  </si>
  <si>
    <t>Pralaida Kamajų seniūnijos Verksnionių kaimo Ilgės gatvėje (Nr. KAMS-13038)</t>
  </si>
  <si>
    <t>10 m</t>
  </si>
  <si>
    <t>13 m</t>
  </si>
  <si>
    <t>Ø 0,4 m</t>
  </si>
  <si>
    <t xml:space="preserve">6184682, 589346 </t>
  </si>
  <si>
    <t>Pralaida Kamajų seniūnijos vietinės reikšmės kelyje Mikniūnai-Trumponys (Nr. KM-56)</t>
  </si>
  <si>
    <t xml:space="preserve">6181126, 594560 </t>
  </si>
  <si>
    <t>8 m</t>
  </si>
  <si>
    <t>Ø 0,6 m</t>
  </si>
  <si>
    <t>Pralaida Jūžintų seniūnijos vietinės reikšmės kelyje Laibgaliai-Didėja-Ulytėlė (Nr. JZ-24)</t>
  </si>
  <si>
    <t>9 m</t>
  </si>
  <si>
    <t>Pralaida Jūžintų seniūnijos vietinės reikšmės kelyje Radiškiai-Čivyliai (Nr. JZ-37-1)</t>
  </si>
  <si>
    <t>Pralaida Obelių seniūnijos vietinės reikšmės kelyje Galažeriai-Kupriai (Nr. OB-97)</t>
  </si>
  <si>
    <t>Ø 0,5 m</t>
  </si>
  <si>
    <t>Pralaida Panemunėlio seniūnijos vietinės reikšmės kelyje Lukiškiai-Jurkupiai (Nr. PN-28)</t>
  </si>
  <si>
    <t xml:space="preserve">6192643, 582873 </t>
  </si>
  <si>
    <t>Ø 0,3 m</t>
  </si>
  <si>
    <t xml:space="preserve">6189691, 603047 </t>
  </si>
  <si>
    <t xml:space="preserve">6196959, 601935 </t>
  </si>
  <si>
    <t xml:space="preserve">6199237, 613454 </t>
  </si>
  <si>
    <t xml:space="preserve"> Kelių priežiūros ir plėtros programos finansavimo lėšomis finansuojamų vietinės reikšmės kelių 2024 metų objektų sąrašas</t>
  </si>
  <si>
    <t>9 vnt.</t>
  </si>
  <si>
    <t>7 vnt.</t>
  </si>
  <si>
    <t>6205171, 599149
6205305, 599129 
6205288, 598999
6205554, 599264</t>
  </si>
  <si>
    <t>Rokiškio miesto Alvydo Matulkos gatvė (Nr. RMG-46) (pėsčiųjų takas)</t>
  </si>
  <si>
    <t>2024 m. kovo 28 d. sprendimu Nr. TS-93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</si>
</sst>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165" fontId="5" fillId="2" borderId="9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1" fillId="0" borderId="0" xfId="0" applyFont="1"/>
    <xf numFmtId="0" fontId="6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zoomScale="85" zoomScaleNormal="85" workbookViewId="0"/>
  </sheetViews>
  <sheetFormatPr defaultColWidth="8.88671875" defaultRowHeight="15.6" x14ac:dyDescent="0.3"/>
  <cols>
    <col min="1" max="1" width="3.6640625" style="1" customWidth="1"/>
    <col min="2" max="2" width="30.109375" style="1" customWidth="1"/>
    <col min="3" max="3" width="15.88671875" style="38" customWidth="1"/>
    <col min="4" max="4" width="14.33203125" style="38" customWidth="1"/>
    <col min="5" max="5" width="14" style="38" customWidth="1"/>
    <col min="6" max="6" width="17" style="35" customWidth="1"/>
    <col min="7" max="7" width="7.44140625" style="35" customWidth="1"/>
    <col min="8" max="8" width="8.88671875" style="35" customWidth="1"/>
    <col min="9" max="9" width="13.44140625" style="5" customWidth="1"/>
    <col min="10" max="16384" width="8.88671875" style="35"/>
  </cols>
  <sheetData>
    <row r="1" spans="1:9" ht="15" customHeight="1" x14ac:dyDescent="0.3">
      <c r="H1" s="99"/>
      <c r="I1" s="99"/>
    </row>
    <row r="2" spans="1:9" x14ac:dyDescent="0.3">
      <c r="A2" s="89"/>
      <c r="B2" s="89"/>
      <c r="F2" s="88" t="s">
        <v>0</v>
      </c>
      <c r="G2" s="88"/>
      <c r="H2" s="88"/>
      <c r="I2" s="88"/>
    </row>
    <row r="3" spans="1:9" ht="21.9" customHeight="1" x14ac:dyDescent="0.3">
      <c r="A3" s="90"/>
      <c r="B3" s="90"/>
      <c r="F3" s="88" t="s">
        <v>41</v>
      </c>
      <c r="G3" s="88"/>
      <c r="H3" s="88"/>
      <c r="I3" s="88"/>
    </row>
    <row r="4" spans="1:9" x14ac:dyDescent="0.3">
      <c r="A4" s="90"/>
      <c r="B4" s="90"/>
      <c r="F4" s="88" t="s">
        <v>122</v>
      </c>
      <c r="G4" s="88"/>
      <c r="H4" s="88"/>
      <c r="I4" s="88"/>
    </row>
    <row r="5" spans="1:9" x14ac:dyDescent="0.3">
      <c r="G5" s="34"/>
      <c r="H5" s="34"/>
      <c r="I5" s="2"/>
    </row>
    <row r="6" spans="1:9" x14ac:dyDescent="0.3">
      <c r="A6" s="87" t="s">
        <v>30</v>
      </c>
      <c r="B6" s="87"/>
      <c r="C6" s="87"/>
      <c r="D6" s="87"/>
      <c r="E6" s="87"/>
      <c r="F6" s="87"/>
      <c r="G6" s="87"/>
      <c r="H6" s="87"/>
      <c r="I6" s="87"/>
    </row>
    <row r="7" spans="1:9" ht="30.6" customHeight="1" x14ac:dyDescent="0.3">
      <c r="A7" s="91" t="s">
        <v>117</v>
      </c>
      <c r="B7" s="91"/>
      <c r="C7" s="91"/>
      <c r="D7" s="91"/>
      <c r="E7" s="91"/>
      <c r="F7" s="91"/>
      <c r="G7" s="91"/>
      <c r="H7" s="91"/>
      <c r="I7" s="91"/>
    </row>
    <row r="8" spans="1:9" x14ac:dyDescent="0.3">
      <c r="A8" s="87"/>
      <c r="B8" s="87"/>
      <c r="C8" s="87"/>
      <c r="D8" s="87"/>
      <c r="E8" s="87"/>
      <c r="F8" s="87"/>
      <c r="G8" s="87"/>
      <c r="H8" s="87"/>
      <c r="I8" s="87"/>
    </row>
    <row r="9" spans="1:9" ht="8.6999999999999993" customHeight="1" thickBot="1" x14ac:dyDescent="0.35">
      <c r="A9" s="3"/>
      <c r="B9" s="3"/>
      <c r="C9" s="4"/>
      <c r="D9" s="4"/>
      <c r="E9" s="4"/>
      <c r="F9" s="33"/>
      <c r="G9" s="33"/>
      <c r="H9" s="33"/>
      <c r="I9" s="33"/>
    </row>
    <row r="10" spans="1:9" ht="16.2" customHeight="1" x14ac:dyDescent="0.3">
      <c r="A10" s="92" t="s">
        <v>1</v>
      </c>
      <c r="B10" s="94" t="s">
        <v>2</v>
      </c>
      <c r="C10" s="94" t="s">
        <v>3</v>
      </c>
      <c r="D10" s="94" t="s">
        <v>4</v>
      </c>
      <c r="E10" s="94" t="s">
        <v>5</v>
      </c>
      <c r="F10" s="100" t="s">
        <v>6</v>
      </c>
      <c r="G10" s="100"/>
      <c r="H10" s="100"/>
      <c r="I10" s="101" t="s">
        <v>7</v>
      </c>
    </row>
    <row r="11" spans="1:9" ht="84.75" customHeight="1" thickBot="1" x14ac:dyDescent="0.35">
      <c r="A11" s="93"/>
      <c r="B11" s="95"/>
      <c r="C11" s="95"/>
      <c r="D11" s="95"/>
      <c r="E11" s="95"/>
      <c r="F11" s="19" t="s">
        <v>8</v>
      </c>
      <c r="G11" s="19" t="s">
        <v>9</v>
      </c>
      <c r="H11" s="19" t="s">
        <v>10</v>
      </c>
      <c r="I11" s="102"/>
    </row>
    <row r="12" spans="1:9" ht="16.2" thickBot="1" x14ac:dyDescent="0.35">
      <c r="A12" s="18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20">
        <v>9</v>
      </c>
    </row>
    <row r="13" spans="1:9" ht="17.25" customHeight="1" thickBot="1" x14ac:dyDescent="0.35">
      <c r="A13" s="103" t="s">
        <v>11</v>
      </c>
      <c r="B13" s="104"/>
      <c r="C13" s="104"/>
      <c r="D13" s="104"/>
      <c r="E13" s="104"/>
      <c r="F13" s="104"/>
      <c r="G13" s="104"/>
      <c r="H13" s="104"/>
      <c r="I13" s="105"/>
    </row>
    <row r="14" spans="1:9" s="34" customFormat="1" ht="62.4" x14ac:dyDescent="0.3">
      <c r="A14" s="25">
        <v>1</v>
      </c>
      <c r="B14" s="14" t="s">
        <v>42</v>
      </c>
      <c r="C14" s="13" t="s">
        <v>25</v>
      </c>
      <c r="D14" s="13"/>
      <c r="E14" s="13">
        <v>448.3</v>
      </c>
      <c r="F14" s="9" t="s">
        <v>43</v>
      </c>
      <c r="G14" s="36">
        <v>623</v>
      </c>
      <c r="H14" s="36">
        <v>10.5</v>
      </c>
      <c r="I14" s="15">
        <v>42.2</v>
      </c>
    </row>
    <row r="15" spans="1:9" ht="17.25" customHeight="1" x14ac:dyDescent="0.3">
      <c r="A15" s="12"/>
      <c r="B15" s="81" t="s">
        <v>12</v>
      </c>
      <c r="C15" s="82"/>
      <c r="D15" s="82"/>
      <c r="E15" s="82"/>
      <c r="F15" s="82"/>
      <c r="G15" s="82"/>
      <c r="H15" s="83"/>
      <c r="I15" s="10">
        <v>42.2</v>
      </c>
    </row>
    <row r="16" spans="1:9" ht="61.5" customHeight="1" x14ac:dyDescent="0.3">
      <c r="A16" s="12">
        <v>2</v>
      </c>
      <c r="B16" s="14" t="s">
        <v>121</v>
      </c>
      <c r="C16" s="36" t="s">
        <v>25</v>
      </c>
      <c r="D16" s="36"/>
      <c r="E16" s="28">
        <v>362.7</v>
      </c>
      <c r="F16" s="9" t="s">
        <v>44</v>
      </c>
      <c r="G16" s="36">
        <v>878</v>
      </c>
      <c r="H16" s="36">
        <v>1.5</v>
      </c>
      <c r="I16" s="10">
        <v>192</v>
      </c>
    </row>
    <row r="17" spans="1:9" ht="17.25" customHeight="1" x14ac:dyDescent="0.3">
      <c r="A17" s="12"/>
      <c r="B17" s="81" t="s">
        <v>12</v>
      </c>
      <c r="C17" s="82"/>
      <c r="D17" s="82"/>
      <c r="E17" s="82"/>
      <c r="F17" s="82"/>
      <c r="G17" s="82"/>
      <c r="H17" s="83"/>
      <c r="I17" s="10">
        <v>192</v>
      </c>
    </row>
    <row r="18" spans="1:9" ht="61.5" customHeight="1" x14ac:dyDescent="0.3">
      <c r="A18" s="12">
        <v>3</v>
      </c>
      <c r="B18" s="14" t="s">
        <v>45</v>
      </c>
      <c r="C18" s="36" t="s">
        <v>25</v>
      </c>
      <c r="D18" s="36"/>
      <c r="E18" s="28">
        <v>285.89999999999998</v>
      </c>
      <c r="F18" s="9" t="s">
        <v>47</v>
      </c>
      <c r="G18" s="36">
        <v>235</v>
      </c>
      <c r="H18" s="36" t="s">
        <v>46</v>
      </c>
      <c r="I18" s="10">
        <v>280</v>
      </c>
    </row>
    <row r="19" spans="1:9" ht="17.25" customHeight="1" x14ac:dyDescent="0.3">
      <c r="A19" s="12"/>
      <c r="B19" s="81" t="s">
        <v>12</v>
      </c>
      <c r="C19" s="82"/>
      <c r="D19" s="82"/>
      <c r="E19" s="82"/>
      <c r="F19" s="82"/>
      <c r="G19" s="82"/>
      <c r="H19" s="83"/>
      <c r="I19" s="10">
        <v>214</v>
      </c>
    </row>
    <row r="20" spans="1:9" ht="61.5" customHeight="1" x14ac:dyDescent="0.3">
      <c r="A20" s="12">
        <v>4</v>
      </c>
      <c r="B20" s="14" t="s">
        <v>49</v>
      </c>
      <c r="C20" s="36" t="s">
        <v>25</v>
      </c>
      <c r="D20" s="36"/>
      <c r="E20" s="28">
        <v>107.8</v>
      </c>
      <c r="F20" s="9" t="s">
        <v>48</v>
      </c>
      <c r="G20" s="36">
        <v>208</v>
      </c>
      <c r="H20" s="36">
        <v>3.5</v>
      </c>
      <c r="I20" s="10">
        <v>85</v>
      </c>
    </row>
    <row r="21" spans="1:9" ht="61.5" customHeight="1" x14ac:dyDescent="0.3">
      <c r="A21" s="12">
        <v>5</v>
      </c>
      <c r="B21" s="14" t="s">
        <v>50</v>
      </c>
      <c r="C21" s="36" t="s">
        <v>25</v>
      </c>
      <c r="D21" s="36"/>
      <c r="E21" s="28">
        <v>97.2</v>
      </c>
      <c r="F21" s="9" t="s">
        <v>51</v>
      </c>
      <c r="G21" s="36">
        <v>263</v>
      </c>
      <c r="H21" s="36">
        <v>3.5</v>
      </c>
      <c r="I21" s="10">
        <v>88.5</v>
      </c>
    </row>
    <row r="22" spans="1:9" ht="61.5" customHeight="1" x14ac:dyDescent="0.3">
      <c r="A22" s="12">
        <v>6</v>
      </c>
      <c r="B22" s="14" t="s">
        <v>52</v>
      </c>
      <c r="C22" s="36" t="s">
        <v>25</v>
      </c>
      <c r="D22" s="36"/>
      <c r="E22" s="28">
        <v>126.8</v>
      </c>
      <c r="F22" s="9" t="s">
        <v>53</v>
      </c>
      <c r="G22" s="36">
        <v>192</v>
      </c>
      <c r="H22" s="28">
        <v>5</v>
      </c>
      <c r="I22" s="10">
        <v>120.3</v>
      </c>
    </row>
    <row r="23" spans="1:9" ht="17.25" customHeight="1" x14ac:dyDescent="0.3">
      <c r="A23" s="12"/>
      <c r="B23" s="81" t="s">
        <v>12</v>
      </c>
      <c r="C23" s="82"/>
      <c r="D23" s="82"/>
      <c r="E23" s="82"/>
      <c r="F23" s="82"/>
      <c r="G23" s="82"/>
      <c r="H23" s="83"/>
      <c r="I23" s="10">
        <v>18.8</v>
      </c>
    </row>
    <row r="24" spans="1:9" ht="61.5" customHeight="1" x14ac:dyDescent="0.3">
      <c r="A24" s="12">
        <v>7</v>
      </c>
      <c r="B24" s="14" t="s">
        <v>54</v>
      </c>
      <c r="C24" s="36" t="s">
        <v>25</v>
      </c>
      <c r="D24" s="36"/>
      <c r="E24" s="28">
        <v>242.3</v>
      </c>
      <c r="F24" s="9" t="s">
        <v>120</v>
      </c>
      <c r="G24" s="36">
        <v>676</v>
      </c>
      <c r="H24" s="28">
        <v>5</v>
      </c>
      <c r="I24" s="10">
        <v>220</v>
      </c>
    </row>
    <row r="25" spans="1:9" ht="61.5" customHeight="1" x14ac:dyDescent="0.3">
      <c r="A25" s="12">
        <v>8</v>
      </c>
      <c r="B25" s="39" t="s">
        <v>55</v>
      </c>
      <c r="C25" s="32" t="s">
        <v>25</v>
      </c>
      <c r="D25" s="36"/>
      <c r="E25" s="28">
        <v>298.8</v>
      </c>
      <c r="F25" s="9" t="s">
        <v>57</v>
      </c>
      <c r="G25" s="36">
        <v>828</v>
      </c>
      <c r="H25" s="28" t="s">
        <v>56</v>
      </c>
      <c r="I25" s="10">
        <v>203.1</v>
      </c>
    </row>
    <row r="26" spans="1:9" ht="61.5" customHeight="1" x14ac:dyDescent="0.3">
      <c r="A26" s="12">
        <v>9</v>
      </c>
      <c r="B26" s="39" t="s">
        <v>58</v>
      </c>
      <c r="C26" s="32" t="s">
        <v>25</v>
      </c>
      <c r="D26" s="36"/>
      <c r="E26" s="28">
        <v>254.4</v>
      </c>
      <c r="F26" s="9" t="s">
        <v>59</v>
      </c>
      <c r="G26" s="36">
        <v>699</v>
      </c>
      <c r="H26" s="28">
        <v>5</v>
      </c>
      <c r="I26" s="10">
        <v>203.1</v>
      </c>
    </row>
    <row r="27" spans="1:9" ht="61.5" customHeight="1" x14ac:dyDescent="0.3">
      <c r="A27" s="12">
        <v>10</v>
      </c>
      <c r="B27" s="14" t="s">
        <v>60</v>
      </c>
      <c r="C27" s="32" t="s">
        <v>31</v>
      </c>
      <c r="D27" s="36"/>
      <c r="E27" s="28">
        <v>130.5</v>
      </c>
      <c r="F27" s="9" t="s">
        <v>61</v>
      </c>
      <c r="G27" s="36">
        <v>257</v>
      </c>
      <c r="H27" s="28">
        <v>3.5</v>
      </c>
      <c r="I27" s="10">
        <v>7.2</v>
      </c>
    </row>
    <row r="28" spans="1:9" ht="61.5" customHeight="1" x14ac:dyDescent="0.3">
      <c r="A28" s="8">
        <v>11</v>
      </c>
      <c r="B28" s="11" t="s">
        <v>62</v>
      </c>
      <c r="C28" s="32" t="s">
        <v>31</v>
      </c>
      <c r="D28" s="36"/>
      <c r="E28" s="28">
        <v>230</v>
      </c>
      <c r="F28" s="9" t="s">
        <v>63</v>
      </c>
      <c r="G28" s="36">
        <v>130</v>
      </c>
      <c r="H28" s="28">
        <v>6</v>
      </c>
      <c r="I28" s="10">
        <v>12</v>
      </c>
    </row>
    <row r="29" spans="1:9" ht="61.5" customHeight="1" x14ac:dyDescent="0.3">
      <c r="A29" s="8">
        <v>12</v>
      </c>
      <c r="B29" s="11" t="s">
        <v>64</v>
      </c>
      <c r="C29" s="32" t="s">
        <v>31</v>
      </c>
      <c r="D29" s="36"/>
      <c r="E29" s="28">
        <v>99</v>
      </c>
      <c r="F29" s="9" t="s">
        <v>65</v>
      </c>
      <c r="G29" s="36">
        <v>245</v>
      </c>
      <c r="H29" s="28">
        <v>4</v>
      </c>
      <c r="I29" s="10">
        <v>7</v>
      </c>
    </row>
    <row r="30" spans="1:9" ht="62.1" customHeight="1" x14ac:dyDescent="0.3">
      <c r="A30" s="8">
        <v>13</v>
      </c>
      <c r="B30" s="11" t="s">
        <v>66</v>
      </c>
      <c r="C30" s="32" t="s">
        <v>31</v>
      </c>
      <c r="D30" s="36"/>
      <c r="E30" s="28">
        <v>167</v>
      </c>
      <c r="F30" s="9" t="s">
        <v>67</v>
      </c>
      <c r="G30" s="36">
        <v>330</v>
      </c>
      <c r="H30" s="28">
        <v>4</v>
      </c>
      <c r="I30" s="10">
        <v>7</v>
      </c>
    </row>
    <row r="31" spans="1:9" ht="62.1" customHeight="1" x14ac:dyDescent="0.3">
      <c r="A31" s="8">
        <v>14</v>
      </c>
      <c r="B31" s="11" t="s">
        <v>69</v>
      </c>
      <c r="C31" s="32" t="s">
        <v>31</v>
      </c>
      <c r="D31" s="36"/>
      <c r="E31" s="28">
        <v>189.4</v>
      </c>
      <c r="F31" s="9" t="s">
        <v>68</v>
      </c>
      <c r="G31" s="36">
        <v>864</v>
      </c>
      <c r="H31" s="28">
        <v>5</v>
      </c>
      <c r="I31" s="10">
        <v>9.4</v>
      </c>
    </row>
    <row r="32" spans="1:9" ht="62.1" customHeight="1" x14ac:dyDescent="0.3">
      <c r="A32" s="8">
        <v>15</v>
      </c>
      <c r="B32" s="11" t="s">
        <v>70</v>
      </c>
      <c r="C32" s="32" t="s">
        <v>31</v>
      </c>
      <c r="D32" s="36"/>
      <c r="E32" s="28">
        <v>218</v>
      </c>
      <c r="F32" s="9" t="s">
        <v>71</v>
      </c>
      <c r="G32" s="36">
        <v>551</v>
      </c>
      <c r="H32" s="28">
        <v>4.5</v>
      </c>
      <c r="I32" s="10">
        <v>8</v>
      </c>
    </row>
    <row r="33" spans="1:9" ht="61.5" customHeight="1" x14ac:dyDescent="0.3">
      <c r="A33" s="8">
        <v>16</v>
      </c>
      <c r="B33" s="11" t="s">
        <v>72</v>
      </c>
      <c r="C33" s="32" t="s">
        <v>31</v>
      </c>
      <c r="D33" s="36"/>
      <c r="E33" s="28">
        <v>54.5</v>
      </c>
      <c r="F33" s="9" t="s">
        <v>73</v>
      </c>
      <c r="G33" s="36">
        <v>169</v>
      </c>
      <c r="H33" s="28">
        <v>5</v>
      </c>
      <c r="I33" s="10">
        <v>6.5</v>
      </c>
    </row>
    <row r="34" spans="1:9" ht="61.5" customHeight="1" x14ac:dyDescent="0.3">
      <c r="A34" s="8">
        <v>17</v>
      </c>
      <c r="B34" s="11" t="s">
        <v>74</v>
      </c>
      <c r="C34" s="32" t="s">
        <v>31</v>
      </c>
      <c r="D34" s="36"/>
      <c r="E34" s="28">
        <v>188</v>
      </c>
      <c r="F34" s="9" t="s">
        <v>75</v>
      </c>
      <c r="G34" s="36">
        <v>408</v>
      </c>
      <c r="H34" s="28">
        <v>4.5</v>
      </c>
      <c r="I34" s="10">
        <v>8</v>
      </c>
    </row>
    <row r="35" spans="1:9" ht="61.5" customHeight="1" x14ac:dyDescent="0.3">
      <c r="A35" s="8">
        <v>18</v>
      </c>
      <c r="B35" s="11" t="s">
        <v>76</v>
      </c>
      <c r="C35" s="32" t="s">
        <v>31</v>
      </c>
      <c r="D35" s="36"/>
      <c r="E35" s="28">
        <v>124.4</v>
      </c>
      <c r="F35" s="9" t="s">
        <v>77</v>
      </c>
      <c r="G35" s="36">
        <v>715</v>
      </c>
      <c r="H35" s="36">
        <v>1.5</v>
      </c>
      <c r="I35" s="10">
        <v>9.4</v>
      </c>
    </row>
    <row r="36" spans="1:9" ht="61.5" customHeight="1" x14ac:dyDescent="0.3">
      <c r="A36" s="8">
        <v>19</v>
      </c>
      <c r="B36" s="11" t="s">
        <v>78</v>
      </c>
      <c r="C36" s="32" t="s">
        <v>31</v>
      </c>
      <c r="D36" s="36"/>
      <c r="E36" s="28">
        <v>137</v>
      </c>
      <c r="F36" s="9" t="s">
        <v>79</v>
      </c>
      <c r="G36" s="36">
        <v>360</v>
      </c>
      <c r="H36" s="28">
        <v>4</v>
      </c>
      <c r="I36" s="10">
        <v>7</v>
      </c>
    </row>
    <row r="37" spans="1:9" ht="61.5" customHeight="1" x14ac:dyDescent="0.3">
      <c r="A37" s="8">
        <v>20</v>
      </c>
      <c r="B37" s="11" t="s">
        <v>80</v>
      </c>
      <c r="C37" s="32" t="s">
        <v>31</v>
      </c>
      <c r="D37" s="36"/>
      <c r="E37" s="28">
        <v>143</v>
      </c>
      <c r="F37" s="9" t="s">
        <v>81</v>
      </c>
      <c r="G37" s="36">
        <v>374</v>
      </c>
      <c r="H37" s="28">
        <v>3.5</v>
      </c>
      <c r="I37" s="10">
        <v>8</v>
      </c>
    </row>
    <row r="38" spans="1:9" ht="47.1" customHeight="1" x14ac:dyDescent="0.3">
      <c r="A38" s="8">
        <v>21</v>
      </c>
      <c r="B38" s="11" t="s">
        <v>83</v>
      </c>
      <c r="C38" s="50" t="s">
        <v>31</v>
      </c>
      <c r="D38" s="51"/>
      <c r="E38" s="52"/>
      <c r="F38" s="9" t="s">
        <v>84</v>
      </c>
      <c r="G38" s="50" t="s">
        <v>118</v>
      </c>
      <c r="H38" s="52"/>
      <c r="I38" s="10">
        <v>13</v>
      </c>
    </row>
    <row r="39" spans="1:9" ht="47.1" customHeight="1" x14ac:dyDescent="0.3">
      <c r="A39" s="11">
        <v>22</v>
      </c>
      <c r="B39" s="11" t="s">
        <v>82</v>
      </c>
      <c r="C39" s="50" t="s">
        <v>31</v>
      </c>
      <c r="D39" s="51"/>
      <c r="E39" s="52"/>
      <c r="F39" s="9" t="s">
        <v>84</v>
      </c>
      <c r="G39" s="50" t="s">
        <v>85</v>
      </c>
      <c r="H39" s="52"/>
      <c r="I39" s="10">
        <v>15</v>
      </c>
    </row>
    <row r="40" spans="1:9" ht="19.2" customHeight="1" x14ac:dyDescent="0.3">
      <c r="A40" s="106" t="s">
        <v>13</v>
      </c>
      <c r="B40" s="107"/>
      <c r="C40" s="107"/>
      <c r="D40" s="107"/>
      <c r="E40" s="107"/>
      <c r="F40" s="107"/>
      <c r="G40" s="107"/>
      <c r="H40" s="108"/>
      <c r="I40" s="40">
        <f>SUM(I14,I16,I18,I20,I21,I22,I24:I39)</f>
        <v>1551.7</v>
      </c>
    </row>
    <row r="41" spans="1:9" ht="38.4" customHeight="1" x14ac:dyDescent="0.3">
      <c r="A41" s="96" t="s">
        <v>14</v>
      </c>
      <c r="B41" s="97"/>
      <c r="C41" s="97"/>
      <c r="D41" s="97"/>
      <c r="E41" s="97"/>
      <c r="F41" s="97"/>
      <c r="G41" s="97"/>
      <c r="H41" s="98"/>
      <c r="I41" s="41">
        <v>0</v>
      </c>
    </row>
    <row r="42" spans="1:9" ht="19.2" customHeight="1" thickBot="1" x14ac:dyDescent="0.35">
      <c r="A42" s="84" t="s">
        <v>12</v>
      </c>
      <c r="B42" s="85"/>
      <c r="C42" s="85"/>
      <c r="D42" s="85"/>
      <c r="E42" s="85"/>
      <c r="F42" s="85"/>
      <c r="G42" s="85"/>
      <c r="H42" s="86"/>
      <c r="I42" s="42">
        <f>SUM(I15,I17,I19,I23)</f>
        <v>467</v>
      </c>
    </row>
    <row r="43" spans="1:9" ht="17.25" customHeight="1" thickBot="1" x14ac:dyDescent="0.4">
      <c r="A43" s="113" t="s">
        <v>15</v>
      </c>
      <c r="B43" s="114"/>
      <c r="C43" s="114"/>
      <c r="D43" s="114"/>
      <c r="E43" s="114"/>
      <c r="F43" s="114"/>
      <c r="G43" s="114"/>
      <c r="H43" s="114"/>
      <c r="I43" s="115"/>
    </row>
    <row r="44" spans="1:9" ht="63" customHeight="1" x14ac:dyDescent="0.3">
      <c r="A44" s="25">
        <v>23</v>
      </c>
      <c r="B44" s="14" t="s">
        <v>42</v>
      </c>
      <c r="C44" s="109" t="s">
        <v>20</v>
      </c>
      <c r="D44" s="110"/>
      <c r="E44" s="111"/>
      <c r="F44" s="9" t="s">
        <v>43</v>
      </c>
      <c r="G44" s="36">
        <v>623</v>
      </c>
      <c r="H44" s="36">
        <v>10.5</v>
      </c>
      <c r="I44" s="15">
        <v>248.8</v>
      </c>
    </row>
    <row r="45" spans="1:9" ht="48" customHeight="1" x14ac:dyDescent="0.3">
      <c r="A45" s="25">
        <v>24</v>
      </c>
      <c r="B45" s="14" t="s">
        <v>32</v>
      </c>
      <c r="C45" s="116" t="s">
        <v>16</v>
      </c>
      <c r="D45" s="117"/>
      <c r="E45" s="118"/>
      <c r="F45" s="9" t="s">
        <v>87</v>
      </c>
      <c r="G45" s="50" t="s">
        <v>89</v>
      </c>
      <c r="H45" s="52"/>
      <c r="I45" s="49">
        <v>7.98</v>
      </c>
    </row>
    <row r="46" spans="1:9" ht="48" customHeight="1" x14ac:dyDescent="0.3">
      <c r="A46" s="12">
        <v>25</v>
      </c>
      <c r="B46" s="11" t="s">
        <v>33</v>
      </c>
      <c r="C46" s="50" t="s">
        <v>17</v>
      </c>
      <c r="D46" s="51"/>
      <c r="E46" s="52"/>
      <c r="F46" s="9" t="s">
        <v>84</v>
      </c>
      <c r="G46" s="50" t="s">
        <v>90</v>
      </c>
      <c r="H46" s="52"/>
      <c r="I46" s="48">
        <v>292.02</v>
      </c>
    </row>
    <row r="47" spans="1:9" ht="15.6" customHeight="1" x14ac:dyDescent="0.3">
      <c r="A47" s="12"/>
      <c r="B47" s="81" t="s">
        <v>18</v>
      </c>
      <c r="C47" s="82"/>
      <c r="D47" s="82"/>
      <c r="E47" s="82"/>
      <c r="F47" s="82"/>
      <c r="G47" s="82"/>
      <c r="H47" s="83"/>
      <c r="I47" s="43">
        <v>300</v>
      </c>
    </row>
    <row r="48" spans="1:9" ht="48" customHeight="1" x14ac:dyDescent="0.3">
      <c r="A48" s="12">
        <v>26</v>
      </c>
      <c r="B48" s="11" t="s">
        <v>34</v>
      </c>
      <c r="C48" s="50" t="s">
        <v>16</v>
      </c>
      <c r="D48" s="51"/>
      <c r="E48" s="52"/>
      <c r="F48" s="9" t="s">
        <v>87</v>
      </c>
      <c r="G48" s="50" t="s">
        <v>86</v>
      </c>
      <c r="H48" s="52"/>
      <c r="I48" s="48">
        <v>43.58</v>
      </c>
    </row>
    <row r="49" spans="1:9" ht="48" customHeight="1" x14ac:dyDescent="0.3">
      <c r="A49" s="12">
        <v>27</v>
      </c>
      <c r="B49" s="11" t="s">
        <v>35</v>
      </c>
      <c r="C49" s="50" t="s">
        <v>16</v>
      </c>
      <c r="D49" s="51"/>
      <c r="E49" s="52"/>
      <c r="F49" s="9" t="s">
        <v>84</v>
      </c>
      <c r="G49" s="50" t="s">
        <v>88</v>
      </c>
      <c r="H49" s="52"/>
      <c r="I49" s="48">
        <v>81.42</v>
      </c>
    </row>
    <row r="50" spans="1:9" ht="15.6" customHeight="1" x14ac:dyDescent="0.3">
      <c r="A50" s="12"/>
      <c r="B50" s="81" t="s">
        <v>19</v>
      </c>
      <c r="C50" s="82"/>
      <c r="D50" s="82"/>
      <c r="E50" s="82"/>
      <c r="F50" s="82"/>
      <c r="G50" s="82"/>
      <c r="H50" s="83"/>
      <c r="I50" s="43">
        <f>SUM(I48:I49)</f>
        <v>125</v>
      </c>
    </row>
    <row r="51" spans="1:9" ht="67.5" customHeight="1" x14ac:dyDescent="0.3">
      <c r="A51" s="12">
        <v>28</v>
      </c>
      <c r="B51" s="11" t="s">
        <v>36</v>
      </c>
      <c r="C51" s="50" t="s">
        <v>17</v>
      </c>
      <c r="D51" s="51"/>
      <c r="E51" s="52"/>
      <c r="F51" s="9" t="s">
        <v>91</v>
      </c>
      <c r="G51" s="50" t="s">
        <v>93</v>
      </c>
      <c r="H51" s="80"/>
      <c r="I51" s="10">
        <v>30</v>
      </c>
    </row>
    <row r="52" spans="1:9" ht="48" customHeight="1" x14ac:dyDescent="0.3">
      <c r="A52" s="12">
        <v>29</v>
      </c>
      <c r="B52" s="11" t="s">
        <v>37</v>
      </c>
      <c r="C52" s="50" t="s">
        <v>17</v>
      </c>
      <c r="D52" s="51"/>
      <c r="E52" s="52"/>
      <c r="F52" s="9" t="s">
        <v>94</v>
      </c>
      <c r="G52" s="79" t="s">
        <v>92</v>
      </c>
      <c r="H52" s="80"/>
      <c r="I52" s="10">
        <v>17</v>
      </c>
    </row>
    <row r="53" spans="1:9" ht="21.6" customHeight="1" x14ac:dyDescent="0.3">
      <c r="A53" s="12"/>
      <c r="B53" s="81" t="s">
        <v>12</v>
      </c>
      <c r="C53" s="82"/>
      <c r="D53" s="82"/>
      <c r="E53" s="82"/>
      <c r="F53" s="82"/>
      <c r="G53" s="82"/>
      <c r="H53" s="83"/>
      <c r="I53" s="10">
        <f>SUM(I51:I52)</f>
        <v>47</v>
      </c>
    </row>
    <row r="54" spans="1:9" ht="69" customHeight="1" x14ac:dyDescent="0.3">
      <c r="A54" s="12">
        <v>30</v>
      </c>
      <c r="B54" s="11" t="s">
        <v>38</v>
      </c>
      <c r="C54" s="50" t="s">
        <v>21</v>
      </c>
      <c r="D54" s="51"/>
      <c r="E54" s="52"/>
      <c r="F54" s="9" t="s">
        <v>91</v>
      </c>
      <c r="G54" s="79" t="s">
        <v>96</v>
      </c>
      <c r="H54" s="80"/>
      <c r="I54" s="10">
        <v>15</v>
      </c>
    </row>
    <row r="55" spans="1:9" ht="52.95" customHeight="1" x14ac:dyDescent="0.3">
      <c r="A55" s="12">
        <v>31</v>
      </c>
      <c r="B55" s="26" t="s">
        <v>39</v>
      </c>
      <c r="C55" s="50" t="s">
        <v>40</v>
      </c>
      <c r="D55" s="51"/>
      <c r="E55" s="52"/>
      <c r="F55" s="9" t="s">
        <v>87</v>
      </c>
      <c r="G55" s="50" t="s">
        <v>95</v>
      </c>
      <c r="H55" s="52"/>
      <c r="I55" s="10">
        <v>185</v>
      </c>
    </row>
    <row r="56" spans="1:9" ht="48" customHeight="1" x14ac:dyDescent="0.3">
      <c r="A56" s="12">
        <v>32</v>
      </c>
      <c r="B56" s="26" t="s">
        <v>97</v>
      </c>
      <c r="C56" s="50" t="s">
        <v>20</v>
      </c>
      <c r="D56" s="51"/>
      <c r="E56" s="52"/>
      <c r="F56" s="9" t="s">
        <v>101</v>
      </c>
      <c r="G56" s="31" t="s">
        <v>99</v>
      </c>
      <c r="H56" s="36" t="s">
        <v>100</v>
      </c>
      <c r="I56" s="10">
        <v>5</v>
      </c>
    </row>
    <row r="57" spans="1:9" ht="71.099999999999994" customHeight="1" x14ac:dyDescent="0.3">
      <c r="A57" s="12">
        <v>33</v>
      </c>
      <c r="B57" s="26" t="s">
        <v>102</v>
      </c>
      <c r="C57" s="50" t="s">
        <v>20</v>
      </c>
      <c r="D57" s="51"/>
      <c r="E57" s="52"/>
      <c r="F57" s="9" t="s">
        <v>103</v>
      </c>
      <c r="G57" s="31" t="s">
        <v>104</v>
      </c>
      <c r="H57" s="36" t="s">
        <v>105</v>
      </c>
      <c r="I57" s="10">
        <v>3.3</v>
      </c>
    </row>
    <row r="58" spans="1:9" ht="71.099999999999994" customHeight="1" x14ac:dyDescent="0.3">
      <c r="A58" s="12">
        <v>34</v>
      </c>
      <c r="B58" s="26" t="s">
        <v>106</v>
      </c>
      <c r="C58" s="50" t="s">
        <v>20</v>
      </c>
      <c r="D58" s="51"/>
      <c r="E58" s="52"/>
      <c r="F58" s="9" t="s">
        <v>115</v>
      </c>
      <c r="G58" s="31" t="s">
        <v>107</v>
      </c>
      <c r="H58" s="36" t="s">
        <v>100</v>
      </c>
      <c r="I58" s="10">
        <v>3.2</v>
      </c>
    </row>
    <row r="59" spans="1:9" ht="71.099999999999994" customHeight="1" x14ac:dyDescent="0.3">
      <c r="A59" s="12">
        <v>35</v>
      </c>
      <c r="B59" s="26" t="s">
        <v>108</v>
      </c>
      <c r="C59" s="50" t="s">
        <v>20</v>
      </c>
      <c r="D59" s="51"/>
      <c r="E59" s="52"/>
      <c r="F59" s="9" t="s">
        <v>114</v>
      </c>
      <c r="G59" s="31" t="s">
        <v>98</v>
      </c>
      <c r="H59" s="36" t="s">
        <v>100</v>
      </c>
      <c r="I59" s="10">
        <v>2.9</v>
      </c>
    </row>
    <row r="60" spans="1:9" ht="48" customHeight="1" x14ac:dyDescent="0.3">
      <c r="A60" s="12">
        <v>36</v>
      </c>
      <c r="B60" s="26" t="s">
        <v>109</v>
      </c>
      <c r="C60" s="50" t="s">
        <v>20</v>
      </c>
      <c r="D60" s="51"/>
      <c r="E60" s="52"/>
      <c r="F60" s="9" t="s">
        <v>116</v>
      </c>
      <c r="G60" s="31" t="s">
        <v>98</v>
      </c>
      <c r="H60" s="36" t="s">
        <v>110</v>
      </c>
      <c r="I60" s="10">
        <v>3.3</v>
      </c>
    </row>
    <row r="61" spans="1:9" ht="71.099999999999994" customHeight="1" x14ac:dyDescent="0.3">
      <c r="A61" s="12">
        <v>36</v>
      </c>
      <c r="B61" s="26" t="s">
        <v>111</v>
      </c>
      <c r="C61" s="50" t="s">
        <v>20</v>
      </c>
      <c r="D61" s="51"/>
      <c r="E61" s="52"/>
      <c r="F61" s="9" t="s">
        <v>112</v>
      </c>
      <c r="G61" s="31" t="s">
        <v>104</v>
      </c>
      <c r="H61" s="36" t="s">
        <v>113</v>
      </c>
      <c r="I61" s="10">
        <v>2.2999999999999998</v>
      </c>
    </row>
    <row r="62" spans="1:9" ht="47.1" customHeight="1" x14ac:dyDescent="0.3">
      <c r="A62" s="27">
        <v>37</v>
      </c>
      <c r="B62" s="11" t="s">
        <v>83</v>
      </c>
      <c r="C62" s="119" t="s">
        <v>21</v>
      </c>
      <c r="D62" s="120"/>
      <c r="E62" s="121"/>
      <c r="F62" s="9" t="s">
        <v>84</v>
      </c>
      <c r="G62" s="50" t="s">
        <v>119</v>
      </c>
      <c r="H62" s="52"/>
      <c r="I62" s="21">
        <v>1</v>
      </c>
    </row>
    <row r="63" spans="1:9" ht="47.1" customHeight="1" x14ac:dyDescent="0.3">
      <c r="A63" s="12">
        <v>38</v>
      </c>
      <c r="B63" s="11" t="s">
        <v>82</v>
      </c>
      <c r="C63" s="53" t="s">
        <v>21</v>
      </c>
      <c r="D63" s="53"/>
      <c r="E63" s="53"/>
      <c r="F63" s="9" t="s">
        <v>84</v>
      </c>
      <c r="G63" s="50" t="s">
        <v>85</v>
      </c>
      <c r="H63" s="52"/>
      <c r="I63" s="10">
        <v>6</v>
      </c>
    </row>
    <row r="64" spans="1:9" ht="22.2" customHeight="1" x14ac:dyDescent="0.3">
      <c r="A64" s="70" t="s">
        <v>22</v>
      </c>
      <c r="B64" s="71"/>
      <c r="C64" s="71"/>
      <c r="D64" s="71"/>
      <c r="E64" s="71"/>
      <c r="F64" s="71"/>
      <c r="G64" s="71"/>
      <c r="H64" s="72"/>
      <c r="I64" s="44">
        <f>SUM(I44,I47,I50,I53,I54,I55,I56,I57,I58,I59,I60,I61,I62,I63)</f>
        <v>947.79999999999984</v>
      </c>
    </row>
    <row r="65" spans="1:10" ht="22.2" customHeight="1" x14ac:dyDescent="0.3">
      <c r="A65" s="76" t="s">
        <v>23</v>
      </c>
      <c r="B65" s="77"/>
      <c r="C65" s="77"/>
      <c r="D65" s="77"/>
      <c r="E65" s="77"/>
      <c r="F65" s="77"/>
      <c r="G65" s="77"/>
      <c r="H65" s="78"/>
      <c r="I65" s="42">
        <f>SUM(I44,I56:I61)</f>
        <v>268.8</v>
      </c>
    </row>
    <row r="66" spans="1:10" ht="22.2" customHeight="1" thickBot="1" x14ac:dyDescent="0.35">
      <c r="A66" s="73" t="s">
        <v>28</v>
      </c>
      <c r="B66" s="74"/>
      <c r="C66" s="74"/>
      <c r="D66" s="74"/>
      <c r="E66" s="74"/>
      <c r="F66" s="74"/>
      <c r="G66" s="74"/>
      <c r="H66" s="75"/>
      <c r="I66" s="42">
        <f>I53</f>
        <v>47</v>
      </c>
    </row>
    <row r="67" spans="1:10" x14ac:dyDescent="0.3">
      <c r="A67" s="55" t="s">
        <v>24</v>
      </c>
      <c r="B67" s="56"/>
      <c r="C67" s="56"/>
      <c r="D67" s="56"/>
      <c r="E67" s="56"/>
      <c r="F67" s="56"/>
      <c r="G67" s="56"/>
      <c r="H67" s="57"/>
      <c r="I67" s="45">
        <f>I40+I64</f>
        <v>2499.5</v>
      </c>
    </row>
    <row r="68" spans="1:10" ht="22.2" customHeight="1" x14ac:dyDescent="0.3">
      <c r="A68" s="58" t="s">
        <v>29</v>
      </c>
      <c r="B68" s="59"/>
      <c r="C68" s="59"/>
      <c r="D68" s="59"/>
      <c r="E68" s="59"/>
      <c r="F68" s="59"/>
      <c r="G68" s="59"/>
      <c r="H68" s="60"/>
      <c r="I68" s="44">
        <f>I42+I66</f>
        <v>514</v>
      </c>
    </row>
    <row r="69" spans="1:10" ht="22.2" customHeight="1" x14ac:dyDescent="0.3">
      <c r="A69" s="67" t="s">
        <v>26</v>
      </c>
      <c r="B69" s="68"/>
      <c r="C69" s="68"/>
      <c r="D69" s="68"/>
      <c r="E69" s="68"/>
      <c r="F69" s="68"/>
      <c r="G69" s="68"/>
      <c r="H69" s="69"/>
      <c r="I69" s="46">
        <f>I40</f>
        <v>1551.7</v>
      </c>
    </row>
    <row r="70" spans="1:10" ht="36" customHeight="1" thickBot="1" x14ac:dyDescent="0.35">
      <c r="A70" s="64" t="s">
        <v>27</v>
      </c>
      <c r="B70" s="65"/>
      <c r="C70" s="65"/>
      <c r="D70" s="65"/>
      <c r="E70" s="65"/>
      <c r="F70" s="65"/>
      <c r="G70" s="65"/>
      <c r="H70" s="66"/>
      <c r="I70" s="47">
        <f>I41</f>
        <v>0</v>
      </c>
    </row>
    <row r="71" spans="1:10" ht="22.2" customHeight="1" x14ac:dyDescent="0.3">
      <c r="A71" s="35"/>
      <c r="B71" s="35"/>
      <c r="C71" s="35"/>
      <c r="D71" s="35"/>
      <c r="E71" s="35"/>
      <c r="I71" s="35"/>
    </row>
    <row r="72" spans="1:10" s="22" customFormat="1" ht="15.6" customHeight="1" x14ac:dyDescent="0.3">
      <c r="A72" s="1"/>
      <c r="B72" s="1"/>
      <c r="C72" s="38"/>
      <c r="D72" s="38"/>
      <c r="E72" s="38"/>
      <c r="F72" s="35"/>
      <c r="G72" s="35"/>
      <c r="H72" s="35"/>
      <c r="I72" s="5"/>
    </row>
    <row r="73" spans="1:10" ht="27.6" customHeight="1" x14ac:dyDescent="0.3">
      <c r="B73" s="38"/>
      <c r="C73" s="62"/>
      <c r="D73" s="63"/>
      <c r="E73" s="63"/>
      <c r="F73" s="63"/>
      <c r="G73" s="63"/>
      <c r="H73" s="63"/>
      <c r="I73" s="63"/>
    </row>
    <row r="74" spans="1:10" ht="27.6" customHeight="1" x14ac:dyDescent="0.3">
      <c r="B74" s="6"/>
      <c r="C74" s="62"/>
      <c r="D74" s="62"/>
      <c r="E74" s="62"/>
      <c r="F74" s="62"/>
      <c r="G74" s="62"/>
      <c r="H74" s="62"/>
      <c r="I74" s="62"/>
    </row>
    <row r="75" spans="1:10" ht="27.6" customHeight="1" x14ac:dyDescent="0.3">
      <c r="B75" s="37"/>
      <c r="C75" s="61"/>
      <c r="D75" s="61"/>
      <c r="E75" s="61"/>
      <c r="F75" s="61"/>
      <c r="G75" s="61"/>
      <c r="H75" s="61"/>
      <c r="I75" s="61"/>
      <c r="J75" s="23"/>
    </row>
    <row r="76" spans="1:10" ht="15.6" customHeight="1" x14ac:dyDescent="0.3">
      <c r="A76" s="7"/>
      <c r="B76" s="54"/>
      <c r="C76" s="54"/>
      <c r="D76" s="54"/>
      <c r="E76" s="54"/>
      <c r="F76" s="54"/>
      <c r="G76" s="54"/>
      <c r="H76" s="54"/>
      <c r="I76" s="54"/>
    </row>
    <row r="77" spans="1:10" ht="15.6" customHeight="1" x14ac:dyDescent="0.3">
      <c r="A77" s="112"/>
      <c r="B77" s="112"/>
    </row>
    <row r="78" spans="1:10" x14ac:dyDescent="0.3">
      <c r="A78" s="29"/>
      <c r="B78" s="30"/>
      <c r="C78" s="17"/>
      <c r="D78" s="17"/>
      <c r="E78" s="17"/>
      <c r="F78" s="34"/>
    </row>
    <row r="79" spans="1:10" x14ac:dyDescent="0.3">
      <c r="B79" s="24"/>
    </row>
  </sheetData>
  <mergeCells count="71">
    <mergeCell ref="C44:E44"/>
    <mergeCell ref="A77:B77"/>
    <mergeCell ref="A43:I43"/>
    <mergeCell ref="B47:H47"/>
    <mergeCell ref="G45:H45"/>
    <mergeCell ref="C45:E45"/>
    <mergeCell ref="C46:E46"/>
    <mergeCell ref="C49:E49"/>
    <mergeCell ref="G46:H46"/>
    <mergeCell ref="G62:H62"/>
    <mergeCell ref="G49:H49"/>
    <mergeCell ref="C62:E62"/>
    <mergeCell ref="C54:E54"/>
    <mergeCell ref="C52:E52"/>
    <mergeCell ref="C56:E56"/>
    <mergeCell ref="C51:E51"/>
    <mergeCell ref="G51:H51"/>
    <mergeCell ref="H1:I1"/>
    <mergeCell ref="F10:H10"/>
    <mergeCell ref="I10:I11"/>
    <mergeCell ref="A13:I13"/>
    <mergeCell ref="B50:H50"/>
    <mergeCell ref="A40:H40"/>
    <mergeCell ref="B15:H15"/>
    <mergeCell ref="D10:D11"/>
    <mergeCell ref="B19:H19"/>
    <mergeCell ref="B23:H23"/>
    <mergeCell ref="E10:E11"/>
    <mergeCell ref="B17:H17"/>
    <mergeCell ref="C48:E48"/>
    <mergeCell ref="G48:H48"/>
    <mergeCell ref="C38:E38"/>
    <mergeCell ref="C39:E39"/>
    <mergeCell ref="A42:H42"/>
    <mergeCell ref="A6:I6"/>
    <mergeCell ref="A8:I8"/>
    <mergeCell ref="F2:I2"/>
    <mergeCell ref="F3:I3"/>
    <mergeCell ref="F4:I4"/>
    <mergeCell ref="A2:B2"/>
    <mergeCell ref="A3:B4"/>
    <mergeCell ref="A7:I7"/>
    <mergeCell ref="A10:A11"/>
    <mergeCell ref="B10:B11"/>
    <mergeCell ref="C10:C11"/>
    <mergeCell ref="A41:H41"/>
    <mergeCell ref="G38:H38"/>
    <mergeCell ref="G39:H39"/>
    <mergeCell ref="G54:H54"/>
    <mergeCell ref="G55:H55"/>
    <mergeCell ref="C55:E55"/>
    <mergeCell ref="B53:H53"/>
    <mergeCell ref="G52:H52"/>
    <mergeCell ref="G63:H63"/>
    <mergeCell ref="C63:E63"/>
    <mergeCell ref="B76:I76"/>
    <mergeCell ref="A67:H67"/>
    <mergeCell ref="A68:H68"/>
    <mergeCell ref="C75:I75"/>
    <mergeCell ref="C73:I73"/>
    <mergeCell ref="C74:I74"/>
    <mergeCell ref="A70:H70"/>
    <mergeCell ref="A69:H69"/>
    <mergeCell ref="A64:H64"/>
    <mergeCell ref="A66:H66"/>
    <mergeCell ref="A65:H65"/>
    <mergeCell ref="C57:E57"/>
    <mergeCell ref="C58:E58"/>
    <mergeCell ref="C59:E59"/>
    <mergeCell ref="C60:E60"/>
    <mergeCell ref="C61:E61"/>
  </mergeCells>
  <pageMargins left="0.51181102362204722" right="0.31496062992125984" top="0.35433070866141736" bottom="0.35433070866141736" header="0" footer="0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Eliutė Kasilovskienė</dc:creator>
  <cp:keywords/>
  <dc:description/>
  <cp:lastModifiedBy>Rasa Virbalienė</cp:lastModifiedBy>
  <cp:revision/>
  <cp:lastPrinted>2024-03-27T13:42:17Z</cp:lastPrinted>
  <dcterms:created xsi:type="dcterms:W3CDTF">2015-01-20T11:58:13Z</dcterms:created>
  <dcterms:modified xsi:type="dcterms:W3CDTF">2024-03-29T08:47:54Z</dcterms:modified>
  <cp:category/>
  <cp:contentStatus/>
</cp:coreProperties>
</file>